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ahopowercompany.sharepoint.com/sites/VODERTeam/Shared Documents/02 Study Review (IPC-E-22-22)/03_Study Report/Revised/Appendices Figures and Support/04 Export Credit Rate/4.1 Avoided Energy/"/>
    </mc:Choice>
  </mc:AlternateContent>
  <xr:revisionPtr revIDLastSave="14" documentId="13_ncr:1_{417B41AC-84DF-401A-A9EF-F354A2C850E6}" xr6:coauthVersionLast="46" xr6:coauthVersionMax="46" xr10:uidLastSave="{A51AAECC-6C67-4AA4-B972-40D7698BF134}"/>
  <bookViews>
    <workbookView xWindow="-28920" yWindow="-5850" windowWidth="29040" windowHeight="15840" xr2:uid="{D8614096-25E6-441B-9624-92CEEAAB8686}"/>
  </bookViews>
  <sheets>
    <sheet name="Appendix 4.10" sheetId="1" r:id="rId1"/>
  </sheets>
  <definedNames>
    <definedName name="_xlnm._FilterDatabase" localSheetId="0" hidden="1">'Appendix 4.10'!#REF!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 s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8" i="1"/>
  <c r="G4" i="1" s="1"/>
</calcChain>
</file>

<file path=xl/sharedStrings.xml><?xml version="1.0" encoding="utf-8"?>
<sst xmlns="http://schemas.openxmlformats.org/spreadsheetml/2006/main" count="56" uniqueCount="12">
  <si>
    <t>Flow Date</t>
  </si>
  <si>
    <t>HL/LL</t>
  </si>
  <si>
    <t>HL</t>
  </si>
  <si>
    <t>LL</t>
  </si>
  <si>
    <t>Non-Firm Analysis</t>
  </si>
  <si>
    <t xml:space="preserve">HL Average Non-Firm Adjustment </t>
  </si>
  <si>
    <t xml:space="preserve">LL Average Non-Firm Adjustment </t>
  </si>
  <si>
    <t>Schedule A
(Non-Firm)</t>
  </si>
  <si>
    <t>Schedule B
(Unit Contingent)</t>
  </si>
  <si>
    <t>Schedule C
(Firm)</t>
  </si>
  <si>
    <t>Non-Firm
Discount/(Premium) %</t>
  </si>
  <si>
    <t>Appendix 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</si>
</sst>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ECF3"/>
        <bgColor theme="4" tint="0.79998168889431442"/>
      </patternFill>
    </fill>
    <fill>
      <patternFill patternType="solid">
        <fgColor rgb="FFE0ECF3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44" fontId="0" fillId="0" borderId="0" xfId="0" applyNumberFormat="1"/>
    <xf numFmtId="9" fontId="0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/>
    <xf numFmtId="0" fontId="0" fillId="3" borderId="2" xfId="0" applyFill="1" applyBorder="1"/>
    <xf numFmtId="9" fontId="2" fillId="3" borderId="3" xfId="0" applyNumberFormat="1" applyFont="1" applyFill="1" applyBorder="1"/>
    <xf numFmtId="0" fontId="2" fillId="2" borderId="4" xfId="0" applyFont="1" applyFill="1" applyBorder="1"/>
    <xf numFmtId="0" fontId="0" fillId="3" borderId="5" xfId="0" applyFill="1" applyBorder="1"/>
    <xf numFmtId="9" fontId="2" fillId="3" borderId="6" xfId="0" applyNumberFormat="1" applyFont="1" applyFill="1" applyBorder="1"/>
    <xf numFmtId="14" fontId="0" fillId="0" borderId="0" xfId="0" applyNumberFormat="1" applyAlignment="1">
      <alignment horizontal="center"/>
    </xf>
    <xf numFmtId="164" fontId="0" fillId="0" borderId="0" xfId="0" applyNumberFormat="1"/>
    <xf numFmtId="44" fontId="4" fillId="0" borderId="0" xfId="0" applyNumberFormat="1" applyFont="1"/>
    <xf numFmtId="0" fontId="5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0E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CD2F-D7BF-42CA-B4DD-A9ED353D9652}">
  <dimension ref="A1:L53"/>
  <sheetViews>
    <sheetView showGridLines="0" tabSelected="1" zoomScaleNormal="100" workbookViewId="0"/>
  </sheetViews>
  <sheetFormatPr defaultRowHeight="14.4" x14ac:dyDescent="0.3"/>
  <cols>
    <col min="1" max="1" width="1.6640625" customWidth="1"/>
    <col min="2" max="2" width="10.6640625" bestFit="1" customWidth="1"/>
    <col min="3" max="3" width="10.6640625" customWidth="1"/>
    <col min="4" max="6" width="16.6640625" customWidth="1"/>
    <col min="7" max="7" width="20.44140625" customWidth="1"/>
    <col min="8" max="8" width="1.6640625" customWidth="1"/>
    <col min="9" max="9" width="23.88671875" bestFit="1" customWidth="1"/>
    <col min="10" max="10" width="6.109375" customWidth="1"/>
    <col min="12" max="12" width="3.33203125" customWidth="1"/>
    <col min="13" max="13" width="25.33203125" bestFit="1" customWidth="1"/>
    <col min="14" max="14" width="16.6640625" bestFit="1" customWidth="1"/>
  </cols>
  <sheetData>
    <row r="1" spans="1:12" x14ac:dyDescent="0.3">
      <c r="A1" s="1" t="s">
        <v>11</v>
      </c>
      <c r="G1" s="16"/>
    </row>
    <row r="2" spans="1:12" x14ac:dyDescent="0.3">
      <c r="A2" t="s">
        <v>4</v>
      </c>
    </row>
    <row r="4" spans="1:12" x14ac:dyDescent="0.3">
      <c r="B4" s="7" t="s">
        <v>5</v>
      </c>
      <c r="C4" s="8"/>
      <c r="D4" s="8"/>
      <c r="E4" s="8"/>
      <c r="F4" s="8"/>
      <c r="G4" s="9">
        <f>AVERAGEIF(C8:C53,"HL",G8:G53)</f>
        <v>0.79363406162142691</v>
      </c>
    </row>
    <row r="5" spans="1:12" x14ac:dyDescent="0.3">
      <c r="B5" s="10" t="s">
        <v>6</v>
      </c>
      <c r="C5" s="11"/>
      <c r="D5" s="11"/>
      <c r="E5" s="11"/>
      <c r="F5" s="11"/>
      <c r="G5" s="12">
        <f>AVERAGEIF(C8:C53,"LL",G8:G53)</f>
        <v>0.85113415789794344</v>
      </c>
    </row>
    <row r="6" spans="1:12" ht="4.95" customHeight="1" x14ac:dyDescent="0.3"/>
    <row r="7" spans="1:12" ht="48.6" x14ac:dyDescent="0.45">
      <c r="A7" s="1"/>
      <c r="B7" s="5" t="s">
        <v>0</v>
      </c>
      <c r="C7" s="5" t="s">
        <v>1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12" x14ac:dyDescent="0.3">
      <c r="A8" s="3"/>
      <c r="B8" s="2">
        <v>42583</v>
      </c>
      <c r="C8" s="13" t="s">
        <v>2</v>
      </c>
      <c r="D8" s="15"/>
      <c r="E8" s="15">
        <v>27.5</v>
      </c>
      <c r="F8" s="15">
        <v>27.88999999999999</v>
      </c>
      <c r="G8" s="4">
        <f>IF(D8="",(E8/F8),(D8/F8))</f>
        <v>0.98601649336679853</v>
      </c>
      <c r="H8" s="3"/>
      <c r="I8" s="14"/>
      <c r="L8" s="3"/>
    </row>
    <row r="9" spans="1:12" x14ac:dyDescent="0.3">
      <c r="A9" s="3"/>
      <c r="B9" s="2">
        <v>42609</v>
      </c>
      <c r="C9" s="13" t="s">
        <v>2</v>
      </c>
      <c r="D9" s="15"/>
      <c r="E9" s="15">
        <v>26</v>
      </c>
      <c r="F9" s="15">
        <v>28.666666666666668</v>
      </c>
      <c r="G9" s="4">
        <f t="shared" ref="G9:G53" si="0">IF(D9="",(E9/F9),(D9/F9))</f>
        <v>0.90697674418604646</v>
      </c>
      <c r="H9" s="3"/>
      <c r="L9" s="3"/>
    </row>
    <row r="10" spans="1:12" x14ac:dyDescent="0.3">
      <c r="A10" s="3"/>
      <c r="B10" s="2">
        <v>42669</v>
      </c>
      <c r="C10" s="13" t="s">
        <v>2</v>
      </c>
      <c r="D10" s="15">
        <v>17</v>
      </c>
      <c r="E10" s="15"/>
      <c r="F10" s="15">
        <v>23.700000000000003</v>
      </c>
      <c r="G10" s="4">
        <f t="shared" si="0"/>
        <v>0.71729957805907163</v>
      </c>
      <c r="H10" s="3"/>
      <c r="L10" s="3"/>
    </row>
    <row r="11" spans="1:12" x14ac:dyDescent="0.3">
      <c r="A11" s="3"/>
      <c r="B11" s="2">
        <v>42670</v>
      </c>
      <c r="C11" s="13" t="s">
        <v>2</v>
      </c>
      <c r="D11" s="15">
        <v>18</v>
      </c>
      <c r="E11" s="15"/>
      <c r="F11" s="15">
        <v>23.515569972196481</v>
      </c>
      <c r="G11" s="4">
        <f t="shared" si="0"/>
        <v>0.76545029617747784</v>
      </c>
      <c r="H11" s="3"/>
      <c r="L11" s="3"/>
    </row>
    <row r="12" spans="1:12" x14ac:dyDescent="0.3">
      <c r="A12" s="3"/>
      <c r="B12" s="2">
        <v>42731</v>
      </c>
      <c r="C12" s="13" t="s">
        <v>2</v>
      </c>
      <c r="D12" s="15"/>
      <c r="E12" s="15">
        <v>22.7</v>
      </c>
      <c r="F12" s="15">
        <v>23.827450980392157</v>
      </c>
      <c r="G12" s="4">
        <f t="shared" si="0"/>
        <v>0.95268268597761685</v>
      </c>
      <c r="H12" s="3"/>
      <c r="L12" s="3"/>
    </row>
    <row r="13" spans="1:12" x14ac:dyDescent="0.3">
      <c r="A13" s="3"/>
      <c r="B13" s="2">
        <v>42732</v>
      </c>
      <c r="C13" s="13" t="s">
        <v>2</v>
      </c>
      <c r="D13" s="15"/>
      <c r="E13" s="15">
        <v>26.5</v>
      </c>
      <c r="F13" s="15">
        <v>29.936754966887417</v>
      </c>
      <c r="G13" s="4">
        <f t="shared" si="0"/>
        <v>0.88519948235242063</v>
      </c>
      <c r="H13" s="3"/>
      <c r="L13" s="3"/>
    </row>
    <row r="14" spans="1:12" x14ac:dyDescent="0.3">
      <c r="A14" s="3"/>
      <c r="B14" s="2">
        <v>42733</v>
      </c>
      <c r="C14" s="13" t="s">
        <v>2</v>
      </c>
      <c r="D14" s="15"/>
      <c r="E14" s="15">
        <v>28.75</v>
      </c>
      <c r="F14" s="15">
        <v>30.571428571428573</v>
      </c>
      <c r="G14" s="4">
        <f t="shared" si="0"/>
        <v>0.94042056074766356</v>
      </c>
      <c r="H14" s="3"/>
      <c r="L14" s="3"/>
    </row>
    <row r="15" spans="1:12" x14ac:dyDescent="0.3">
      <c r="A15" s="3"/>
      <c r="B15" s="2">
        <v>42749</v>
      </c>
      <c r="C15" s="13" t="s">
        <v>2</v>
      </c>
      <c r="D15" s="15"/>
      <c r="E15" s="15">
        <v>29</v>
      </c>
      <c r="F15" s="15">
        <v>30.152727272727272</v>
      </c>
      <c r="G15" s="4">
        <f t="shared" si="0"/>
        <v>0.9617703810902074</v>
      </c>
      <c r="H15" s="3"/>
      <c r="L15" s="3"/>
    </row>
    <row r="16" spans="1:12" x14ac:dyDescent="0.3">
      <c r="A16" s="3"/>
      <c r="B16" s="2">
        <v>42751</v>
      </c>
      <c r="C16" s="13" t="s">
        <v>2</v>
      </c>
      <c r="D16" s="15"/>
      <c r="E16" s="15">
        <v>26.75</v>
      </c>
      <c r="F16" s="15">
        <v>28</v>
      </c>
      <c r="G16" s="4">
        <f t="shared" si="0"/>
        <v>0.9553571428571429</v>
      </c>
      <c r="H16" s="3"/>
      <c r="L16" s="3"/>
    </row>
    <row r="17" spans="1:12" x14ac:dyDescent="0.3">
      <c r="A17" s="3"/>
      <c r="B17" s="2">
        <v>42752</v>
      </c>
      <c r="C17" s="13" t="s">
        <v>2</v>
      </c>
      <c r="D17" s="15"/>
      <c r="E17" s="15">
        <v>26.75</v>
      </c>
      <c r="F17" s="15">
        <v>28</v>
      </c>
      <c r="G17" s="4">
        <f t="shared" si="0"/>
        <v>0.9553571428571429</v>
      </c>
      <c r="H17" s="3"/>
      <c r="L17" s="3"/>
    </row>
    <row r="18" spans="1:12" x14ac:dyDescent="0.3">
      <c r="A18" s="3"/>
      <c r="B18" s="2">
        <v>42754</v>
      </c>
      <c r="C18" s="13" t="s">
        <v>2</v>
      </c>
      <c r="D18" s="15"/>
      <c r="E18" s="15">
        <v>25</v>
      </c>
      <c r="F18" s="15">
        <v>27.5</v>
      </c>
      <c r="G18" s="4">
        <f t="shared" si="0"/>
        <v>0.90909090909090906</v>
      </c>
      <c r="H18" s="3"/>
      <c r="L18" s="3"/>
    </row>
    <row r="19" spans="1:12" x14ac:dyDescent="0.3">
      <c r="A19" s="3"/>
      <c r="B19" s="2">
        <v>42761</v>
      </c>
      <c r="C19" s="13" t="s">
        <v>2</v>
      </c>
      <c r="D19" s="15"/>
      <c r="E19" s="15">
        <v>30</v>
      </c>
      <c r="F19" s="15">
        <v>35.101990049751244</v>
      </c>
      <c r="G19" s="4">
        <f t="shared" si="0"/>
        <v>0.8546523988377861</v>
      </c>
      <c r="H19" s="3"/>
      <c r="L19" s="3"/>
    </row>
    <row r="20" spans="1:12" x14ac:dyDescent="0.3">
      <c r="A20" s="3"/>
      <c r="B20" s="2">
        <v>42762</v>
      </c>
      <c r="C20" s="13" t="s">
        <v>2</v>
      </c>
      <c r="D20" s="15"/>
      <c r="E20" s="15">
        <v>29.9</v>
      </c>
      <c r="F20" s="15">
        <v>33.979365079365074</v>
      </c>
      <c r="G20" s="4">
        <f t="shared" si="0"/>
        <v>0.87994581211753176</v>
      </c>
      <c r="H20" s="3"/>
      <c r="L20" s="3"/>
    </row>
    <row r="21" spans="1:12" x14ac:dyDescent="0.3">
      <c r="A21" s="3"/>
      <c r="B21" s="2">
        <v>42763</v>
      </c>
      <c r="C21" s="13" t="s">
        <v>2</v>
      </c>
      <c r="D21" s="15"/>
      <c r="E21" s="15">
        <v>29.9</v>
      </c>
      <c r="F21" s="15">
        <v>33.979365079365074</v>
      </c>
      <c r="G21" s="4">
        <f t="shared" si="0"/>
        <v>0.87994581211753176</v>
      </c>
      <c r="H21" s="3"/>
      <c r="L21" s="3"/>
    </row>
    <row r="22" spans="1:12" x14ac:dyDescent="0.3">
      <c r="A22" s="3"/>
      <c r="B22" s="2">
        <v>42765</v>
      </c>
      <c r="C22" s="13" t="s">
        <v>2</v>
      </c>
      <c r="D22" s="15"/>
      <c r="E22" s="15">
        <v>29.5</v>
      </c>
      <c r="F22" s="15">
        <v>31.36</v>
      </c>
      <c r="G22" s="4">
        <f t="shared" si="0"/>
        <v>0.94068877551020413</v>
      </c>
      <c r="H22" s="3"/>
      <c r="L22" s="3"/>
    </row>
    <row r="23" spans="1:12" x14ac:dyDescent="0.3">
      <c r="A23" s="3"/>
      <c r="B23" s="2">
        <v>42780</v>
      </c>
      <c r="C23" s="13" t="s">
        <v>2</v>
      </c>
      <c r="D23" s="15">
        <v>15.75</v>
      </c>
      <c r="E23" s="15"/>
      <c r="F23" s="15">
        <v>23.951538461538462</v>
      </c>
      <c r="G23" s="4">
        <f t="shared" si="0"/>
        <v>0.65757780132960786</v>
      </c>
      <c r="H23" s="3"/>
      <c r="L23" s="3"/>
    </row>
    <row r="24" spans="1:12" x14ac:dyDescent="0.3">
      <c r="A24" s="3"/>
      <c r="B24" s="2">
        <v>42781</v>
      </c>
      <c r="C24" s="13" t="s">
        <v>2</v>
      </c>
      <c r="D24" s="15">
        <v>1</v>
      </c>
      <c r="E24" s="15"/>
      <c r="F24" s="15">
        <v>16.431578947368422</v>
      </c>
      <c r="G24" s="4">
        <f t="shared" si="0"/>
        <v>6.0858424087123636E-2</v>
      </c>
      <c r="H24" s="3"/>
      <c r="L24" s="3"/>
    </row>
    <row r="25" spans="1:12" x14ac:dyDescent="0.3">
      <c r="A25" s="3"/>
      <c r="B25" s="2">
        <v>43432</v>
      </c>
      <c r="C25" s="13" t="s">
        <v>2</v>
      </c>
      <c r="D25" s="15">
        <v>39</v>
      </c>
      <c r="E25" s="15"/>
      <c r="F25" s="15">
        <v>63.356417910447782</v>
      </c>
      <c r="G25" s="4">
        <f t="shared" si="0"/>
        <v>0.61556510431390266</v>
      </c>
      <c r="H25" s="3"/>
      <c r="L25" s="3"/>
    </row>
    <row r="26" spans="1:12" x14ac:dyDescent="0.3">
      <c r="A26" s="3"/>
      <c r="B26" s="2">
        <v>43434</v>
      </c>
      <c r="C26" s="13" t="s">
        <v>2</v>
      </c>
      <c r="D26" s="15">
        <v>40</v>
      </c>
      <c r="E26" s="15"/>
      <c r="F26" s="15">
        <v>59.96</v>
      </c>
      <c r="G26" s="4">
        <f t="shared" si="0"/>
        <v>0.66711140760507004</v>
      </c>
      <c r="H26" s="3"/>
      <c r="L26" s="3"/>
    </row>
    <row r="27" spans="1:12" x14ac:dyDescent="0.3">
      <c r="A27" s="3"/>
      <c r="B27" s="2">
        <v>43435</v>
      </c>
      <c r="C27" s="13" t="s">
        <v>2</v>
      </c>
      <c r="D27" s="15">
        <v>39.5</v>
      </c>
      <c r="E27" s="15"/>
      <c r="F27" s="15">
        <v>64.226666666666674</v>
      </c>
      <c r="G27" s="4">
        <f t="shared" si="0"/>
        <v>0.61500934191405432</v>
      </c>
      <c r="H27" s="3"/>
      <c r="L27" s="3"/>
    </row>
    <row r="28" spans="1:12" x14ac:dyDescent="0.3">
      <c r="A28" s="3"/>
      <c r="B28" s="2">
        <v>43516</v>
      </c>
      <c r="C28" s="13" t="s">
        <v>2</v>
      </c>
      <c r="D28" s="15">
        <v>44</v>
      </c>
      <c r="E28" s="15"/>
      <c r="F28" s="15">
        <v>87</v>
      </c>
      <c r="G28" s="4">
        <f t="shared" si="0"/>
        <v>0.50574712643678166</v>
      </c>
      <c r="H28" s="3"/>
      <c r="L28" s="3"/>
    </row>
    <row r="29" spans="1:12" x14ac:dyDescent="0.3">
      <c r="A29" s="3"/>
      <c r="B29" s="2">
        <v>43517</v>
      </c>
      <c r="C29" s="13" t="s">
        <v>2</v>
      </c>
      <c r="D29" s="15">
        <v>44</v>
      </c>
      <c r="E29" s="15"/>
      <c r="F29" s="15">
        <v>83.778000000000006</v>
      </c>
      <c r="G29" s="4">
        <f t="shared" si="0"/>
        <v>0.5251975458951037</v>
      </c>
      <c r="H29" s="3"/>
      <c r="L29" s="3"/>
    </row>
    <row r="30" spans="1:12" x14ac:dyDescent="0.3">
      <c r="A30" s="3"/>
      <c r="B30" s="2">
        <v>43518</v>
      </c>
      <c r="C30" s="13" t="s">
        <v>2</v>
      </c>
      <c r="D30" s="15">
        <v>44</v>
      </c>
      <c r="E30" s="15"/>
      <c r="F30" s="15">
        <v>45.13</v>
      </c>
      <c r="G30" s="4">
        <f t="shared" si="0"/>
        <v>0.9749612231331708</v>
      </c>
      <c r="H30" s="3"/>
      <c r="L30" s="3"/>
    </row>
    <row r="31" spans="1:12" x14ac:dyDescent="0.3">
      <c r="A31" s="3"/>
      <c r="B31" s="2">
        <v>43519</v>
      </c>
      <c r="C31" s="13" t="s">
        <v>2</v>
      </c>
      <c r="D31" s="15">
        <v>44</v>
      </c>
      <c r="E31" s="15"/>
      <c r="F31" s="15">
        <v>45.13</v>
      </c>
      <c r="G31" s="4">
        <f t="shared" si="0"/>
        <v>0.9749612231331708</v>
      </c>
      <c r="H31" s="3"/>
      <c r="L31" s="3"/>
    </row>
    <row r="32" spans="1:12" x14ac:dyDescent="0.3">
      <c r="A32" s="3"/>
      <c r="B32" s="2">
        <v>43521</v>
      </c>
      <c r="C32" s="13" t="s">
        <v>2</v>
      </c>
      <c r="D32" s="15">
        <v>44</v>
      </c>
      <c r="E32" s="15"/>
      <c r="F32" s="15">
        <v>58.432304250559277</v>
      </c>
      <c r="G32" s="4">
        <f t="shared" si="0"/>
        <v>0.75300812734214329</v>
      </c>
      <c r="H32" s="3"/>
      <c r="L32" s="3"/>
    </row>
    <row r="33" spans="1:12" x14ac:dyDescent="0.3">
      <c r="A33" s="3"/>
      <c r="B33" s="2">
        <v>42669</v>
      </c>
      <c r="C33" s="13" t="s">
        <v>3</v>
      </c>
      <c r="D33" s="15">
        <v>17</v>
      </c>
      <c r="E33" s="15"/>
      <c r="F33" s="15">
        <v>18.3</v>
      </c>
      <c r="G33" s="4">
        <f t="shared" si="0"/>
        <v>0.9289617486338797</v>
      </c>
      <c r="H33" s="3"/>
      <c r="L33" s="3"/>
    </row>
    <row r="34" spans="1:12" x14ac:dyDescent="0.3">
      <c r="A34" s="3"/>
      <c r="B34" s="2">
        <v>42670</v>
      </c>
      <c r="C34" s="13" t="s">
        <v>3</v>
      </c>
      <c r="D34" s="15">
        <v>18</v>
      </c>
      <c r="E34" s="15"/>
      <c r="F34" s="15">
        <v>14.86907894736842</v>
      </c>
      <c r="G34" s="4">
        <f t="shared" si="0"/>
        <v>1.2105659041635326</v>
      </c>
      <c r="H34" s="3"/>
      <c r="L34" s="3"/>
    </row>
    <row r="35" spans="1:12" x14ac:dyDescent="0.3">
      <c r="A35" s="3"/>
      <c r="B35" s="2">
        <v>42734</v>
      </c>
      <c r="C35" s="13" t="s">
        <v>3</v>
      </c>
      <c r="D35" s="15"/>
      <c r="E35" s="15">
        <v>21</v>
      </c>
      <c r="F35" s="15">
        <v>23.862500000000001</v>
      </c>
      <c r="G35" s="4">
        <f t="shared" si="0"/>
        <v>0.88004190675746463</v>
      </c>
      <c r="H35" s="3"/>
      <c r="L35" s="3"/>
    </row>
    <row r="36" spans="1:12" x14ac:dyDescent="0.3">
      <c r="A36" s="3"/>
      <c r="B36" s="2">
        <v>42735</v>
      </c>
      <c r="C36" s="13" t="s">
        <v>3</v>
      </c>
      <c r="D36" s="15"/>
      <c r="E36" s="15">
        <v>21</v>
      </c>
      <c r="F36" s="15">
        <v>23.862500000000001</v>
      </c>
      <c r="G36" s="4">
        <f t="shared" si="0"/>
        <v>0.88004190675746463</v>
      </c>
      <c r="H36" s="3"/>
      <c r="L36" s="3"/>
    </row>
    <row r="37" spans="1:12" x14ac:dyDescent="0.3">
      <c r="A37" s="3"/>
      <c r="B37" s="2">
        <v>42736</v>
      </c>
      <c r="C37" s="13" t="s">
        <v>3</v>
      </c>
      <c r="D37" s="15"/>
      <c r="E37" s="15">
        <v>27.3</v>
      </c>
      <c r="F37" s="15">
        <v>29.04</v>
      </c>
      <c r="G37" s="4">
        <f t="shared" si="0"/>
        <v>0.94008264462809921</v>
      </c>
      <c r="H37" s="3"/>
      <c r="L37" s="3"/>
    </row>
    <row r="38" spans="1:12" x14ac:dyDescent="0.3">
      <c r="A38" s="3"/>
      <c r="B38" s="2">
        <v>42737</v>
      </c>
      <c r="C38" s="13" t="s">
        <v>3</v>
      </c>
      <c r="D38" s="15"/>
      <c r="E38" s="15">
        <v>27.3</v>
      </c>
      <c r="F38" s="15">
        <v>29.04</v>
      </c>
      <c r="G38" s="4">
        <f t="shared" si="0"/>
        <v>0.94008264462809921</v>
      </c>
      <c r="H38" s="3"/>
      <c r="L38" s="3"/>
    </row>
    <row r="39" spans="1:12" x14ac:dyDescent="0.3">
      <c r="A39" s="3"/>
      <c r="B39" s="2">
        <v>42738</v>
      </c>
      <c r="C39" s="13" t="s">
        <v>3</v>
      </c>
      <c r="D39" s="15"/>
      <c r="E39" s="15">
        <v>27.3</v>
      </c>
      <c r="F39" s="15">
        <v>29.04</v>
      </c>
      <c r="G39" s="4">
        <f t="shared" si="0"/>
        <v>0.94008264462809921</v>
      </c>
      <c r="H39" s="3"/>
      <c r="L39" s="3"/>
    </row>
    <row r="40" spans="1:12" x14ac:dyDescent="0.3">
      <c r="A40" s="3"/>
      <c r="B40" s="2">
        <v>42741</v>
      </c>
      <c r="C40" s="13" t="s">
        <v>3</v>
      </c>
      <c r="D40" s="15"/>
      <c r="E40" s="15">
        <v>25.25</v>
      </c>
      <c r="F40" s="15">
        <v>26</v>
      </c>
      <c r="G40" s="4">
        <f t="shared" si="0"/>
        <v>0.97115384615384615</v>
      </c>
      <c r="H40" s="3"/>
      <c r="L40" s="3"/>
    </row>
    <row r="41" spans="1:12" x14ac:dyDescent="0.3">
      <c r="A41" s="3"/>
      <c r="B41" s="2">
        <v>42742</v>
      </c>
      <c r="C41" s="13" t="s">
        <v>3</v>
      </c>
      <c r="D41" s="15"/>
      <c r="E41" s="15">
        <v>25.25</v>
      </c>
      <c r="F41" s="15">
        <v>26</v>
      </c>
      <c r="G41" s="4">
        <f t="shared" si="0"/>
        <v>0.97115384615384615</v>
      </c>
      <c r="H41" s="3"/>
      <c r="L41" s="3"/>
    </row>
    <row r="42" spans="1:12" x14ac:dyDescent="0.3">
      <c r="A42" s="3"/>
      <c r="B42" s="2">
        <v>42749</v>
      </c>
      <c r="C42" s="13" t="s">
        <v>3</v>
      </c>
      <c r="D42" s="15"/>
      <c r="E42" s="15">
        <v>27.25</v>
      </c>
      <c r="F42" s="15">
        <v>28.323619631901838</v>
      </c>
      <c r="G42" s="4">
        <f t="shared" si="0"/>
        <v>0.9620945470298371</v>
      </c>
      <c r="H42" s="3"/>
      <c r="L42" s="3"/>
    </row>
    <row r="43" spans="1:12" x14ac:dyDescent="0.3">
      <c r="B43" s="2">
        <v>42750</v>
      </c>
      <c r="C43" s="13" t="s">
        <v>3</v>
      </c>
      <c r="D43" s="15"/>
      <c r="E43" s="15">
        <v>27.25</v>
      </c>
      <c r="F43" s="15">
        <v>28.323619631901838</v>
      </c>
      <c r="G43" s="4">
        <f t="shared" si="0"/>
        <v>0.9620945470298371</v>
      </c>
    </row>
    <row r="44" spans="1:12" x14ac:dyDescent="0.3">
      <c r="B44" s="2">
        <v>42751</v>
      </c>
      <c r="C44" s="13" t="s">
        <v>3</v>
      </c>
      <c r="D44" s="15"/>
      <c r="E44" s="15">
        <v>21.8</v>
      </c>
      <c r="F44" s="15">
        <v>23.699606299212597</v>
      </c>
      <c r="G44" s="4">
        <f t="shared" si="0"/>
        <v>0.91984650397860368</v>
      </c>
    </row>
    <row r="45" spans="1:12" x14ac:dyDescent="0.3">
      <c r="B45" s="2">
        <v>42752</v>
      </c>
      <c r="C45" s="13" t="s">
        <v>3</v>
      </c>
      <c r="D45" s="15"/>
      <c r="E45" s="15">
        <v>21.8</v>
      </c>
      <c r="F45" s="15">
        <v>23.699606299212597</v>
      </c>
      <c r="G45" s="4">
        <f t="shared" si="0"/>
        <v>0.91984650397860368</v>
      </c>
    </row>
    <row r="46" spans="1:12" x14ac:dyDescent="0.3">
      <c r="B46" s="2">
        <v>42780</v>
      </c>
      <c r="C46" s="13" t="s">
        <v>3</v>
      </c>
      <c r="D46" s="15">
        <v>7.25</v>
      </c>
      <c r="E46" s="15"/>
      <c r="F46" s="15">
        <v>16.642307692307693</v>
      </c>
      <c r="G46" s="4">
        <f t="shared" si="0"/>
        <v>0.4356366997920037</v>
      </c>
    </row>
    <row r="47" spans="1:12" x14ac:dyDescent="0.3">
      <c r="B47" s="2">
        <v>42781</v>
      </c>
      <c r="C47" s="13" t="s">
        <v>3</v>
      </c>
      <c r="D47" s="15">
        <v>1</v>
      </c>
      <c r="E47" s="15"/>
      <c r="F47" s="15">
        <v>12.29315789473684</v>
      </c>
      <c r="G47" s="4">
        <f t="shared" si="0"/>
        <v>8.1346063278674496E-2</v>
      </c>
    </row>
    <row r="48" spans="1:12" x14ac:dyDescent="0.3">
      <c r="B48" s="2">
        <v>43516</v>
      </c>
      <c r="C48" s="13" t="s">
        <v>3</v>
      </c>
      <c r="D48" s="15">
        <v>44</v>
      </c>
      <c r="E48" s="15"/>
      <c r="F48" s="15">
        <v>71</v>
      </c>
      <c r="G48" s="4">
        <f t="shared" si="0"/>
        <v>0.61971830985915488</v>
      </c>
    </row>
    <row r="49" spans="2:7" x14ac:dyDescent="0.3">
      <c r="B49" s="2">
        <v>43517</v>
      </c>
      <c r="C49" s="13" t="s">
        <v>3</v>
      </c>
      <c r="D49" s="15">
        <v>44</v>
      </c>
      <c r="E49" s="15"/>
      <c r="F49" s="15">
        <v>69.322000000000003</v>
      </c>
      <c r="G49" s="4">
        <f t="shared" si="0"/>
        <v>0.634719136781974</v>
      </c>
    </row>
    <row r="50" spans="2:7" x14ac:dyDescent="0.3">
      <c r="B50" s="2">
        <v>43518</v>
      </c>
      <c r="C50" s="13" t="s">
        <v>3</v>
      </c>
      <c r="D50" s="15">
        <v>44</v>
      </c>
      <c r="E50" s="15"/>
      <c r="F50" s="15">
        <v>42.69</v>
      </c>
      <c r="G50" s="4">
        <f t="shared" si="0"/>
        <v>1.0306863434059499</v>
      </c>
    </row>
    <row r="51" spans="2:7" x14ac:dyDescent="0.3">
      <c r="B51" s="2">
        <v>43519</v>
      </c>
      <c r="C51" s="13" t="s">
        <v>3</v>
      </c>
      <c r="D51" s="15">
        <v>44</v>
      </c>
      <c r="E51" s="15"/>
      <c r="F51" s="15">
        <v>42.69</v>
      </c>
      <c r="G51" s="4">
        <f t="shared" si="0"/>
        <v>1.0306863434059499</v>
      </c>
    </row>
    <row r="52" spans="2:7" x14ac:dyDescent="0.3">
      <c r="B52" s="2">
        <v>43520</v>
      </c>
      <c r="C52" s="13" t="s">
        <v>3</v>
      </c>
      <c r="D52" s="15">
        <v>44</v>
      </c>
      <c r="E52" s="15"/>
      <c r="F52" s="15">
        <v>54.49</v>
      </c>
      <c r="G52" s="4">
        <f t="shared" si="0"/>
        <v>0.80748761240594602</v>
      </c>
    </row>
    <row r="53" spans="2:7" x14ac:dyDescent="0.3">
      <c r="B53" s="2">
        <v>43521</v>
      </c>
      <c r="C53" s="13" t="s">
        <v>3</v>
      </c>
      <c r="D53" s="15">
        <v>44</v>
      </c>
      <c r="E53" s="15"/>
      <c r="F53" s="15">
        <v>54.49</v>
      </c>
      <c r="G53" s="4">
        <f t="shared" si="0"/>
        <v>0.80748761240594602</v>
      </c>
    </row>
  </sheetData>
  <sortState xmlns:xlrd2="http://schemas.microsoft.com/office/spreadsheetml/2017/richdata2" ref="B8:G53">
    <sortCondition ref="B8:B53"/>
  </sortState>
  <pageMargins left="0.7" right="0.7" top="0.75" bottom="0.75" header="0.3" footer="0.3"/>
  <pageSetup scale="77" orientation="portrait" r:id="rId1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38CE34-7AE9-46BD-A3C7-9595AB361C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206D79-D7C2-4508-AE24-F440CC19A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275B89-B586-43A7-A19A-49200FD16979}">
  <ds:schemaRefs>
    <ds:schemaRef ds:uri="530c9a66-7473-4e82-81fb-9d30d5919279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85247408-4876-4c58-8512-699e0b1fe3a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2022-06-10T03:52:35Z</dcterms:created>
  <dcterms:modified xsi:type="dcterms:W3CDTF">2022-10-20T03:21:46Z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</Properties>
</file>